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рогноз 2025 2027" sheetId="1" state="visible" r:id="rId1"/>
  </sheets>
  <calcPr/>
</workbook>
</file>

<file path=xl/sharedStrings.xml><?xml version="1.0" encoding="utf-8"?>
<sst xmlns="http://schemas.openxmlformats.org/spreadsheetml/2006/main" count="74" uniqueCount="74">
  <si>
    <t xml:space="preserve">Приложение 1</t>
  </si>
  <si>
    <t xml:space="preserve">Прогноз поступлений администрируемых доходов в областной бюджет Новосибирской области на очередной финансовый год и плановый период</t>
  </si>
  <si>
    <t xml:space="preserve">Министерство транспорта и дорожного хозяйства Новосибирской области</t>
  </si>
  <si>
    <t xml:space="preserve">(наименование главного администратора доходов областного бюджета Новосибирской области)</t>
  </si>
  <si>
    <t>тыс.руб</t>
  </si>
  <si>
    <t xml:space="preserve">№ п/п</t>
  </si>
  <si>
    <t xml:space="preserve">Наименование дохода</t>
  </si>
  <si>
    <t xml:space="preserve">Код доходов</t>
  </si>
  <si>
    <t>Факт</t>
  </si>
  <si>
    <t>Оценка</t>
  </si>
  <si>
    <t>Прогноз</t>
  </si>
  <si>
    <t xml:space="preserve">факт 5 месяцев 2024 года</t>
  </si>
  <si>
    <t xml:space="preserve">факт 2024 год</t>
  </si>
  <si>
    <t xml:space="preserve">удельный вес (гр.1/гр2*100), %</t>
  </si>
  <si>
    <t xml:space="preserve">план на 2025 год</t>
  </si>
  <si>
    <t xml:space="preserve">факт 5 месяцев 2025 года</t>
  </si>
  <si>
    <t xml:space="preserve">ожид.поступления 2025 год</t>
  </si>
  <si>
    <t xml:space="preserve">темп роста (гр6/гр2), %</t>
  </si>
  <si>
    <t xml:space="preserve">прогноз 2026</t>
  </si>
  <si>
    <t xml:space="preserve">темп роста (гр8/гр6), %</t>
  </si>
  <si>
    <t xml:space="preserve">прогноз 2027</t>
  </si>
  <si>
    <t xml:space="preserve">темп роста (гр10/гр8), %</t>
  </si>
  <si>
    <t xml:space="preserve">прогноз 2028</t>
  </si>
  <si>
    <t xml:space="preserve">темп роста (гр12/гр10), %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</si>
  <si>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</si>
  <si>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 xml:space="preserve">176 1 11 05032 02 0000 120</t>
  </si>
  <si>
    <t xml:space="preserve"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</si>
  <si>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 xml:space="preserve">176 111 05100 02 0000 120</t>
  </si>
  <si>
    <t xml:space="preserve"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значения, зачисляемая в бюджеты субъектов Российской Федерации</t>
  </si>
  <si>
    <t xml:space="preserve">176 113 01520 02 0000 130</t>
  </si>
  <si>
    <t xml:space="preserve">Прочие доходы от оказания платных услуг (работ) получателями средств бюджетов субъектов Российской Федерации</t>
  </si>
  <si>
    <t xml:space="preserve">176 113 01992 02 0000 130</t>
  </si>
  <si>
    <t xml:space="preserve">Доходы, поступающие в порядке возмещения расходов, понесенных в связи с эксплуатацией имущества субъектов Российской Федерации</t>
  </si>
  <si>
    <t xml:space="preserve">176 113 02062 02 0000 130</t>
  </si>
  <si>
    <t xml:space="preserve">Прочие доходы от компенсации затрат бюджетов субъектов Российской Федерации</t>
  </si>
  <si>
    <t xml:space="preserve">176 113 02992 02 0000 130</t>
  </si>
  <si>
    <t xml:space="preserve"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материальных запасов по указанному имуществу</t>
  </si>
  <si>
    <t xml:space="preserve">176 1 14 02022 02 0000 440</t>
  </si>
  <si>
    <t xml:space="preserve">Платежи, взимаемые государственными органами (организациями) субъектов Российской Федерации за выполнение определенных функций</t>
  </si>
  <si>
    <t xml:space="preserve">176 115 02020 02 0000 140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</si>
  <si>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</si>
  <si>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176 116 01112 01 0000 140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</si>
  <si>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</si>
  <si>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176 116 01122 01 0000 140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</si>
  <si>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выявленные должностными лицами органов исполнительной власти субъектов Российской Федерации, включенных в соответствующие перечни, утвержденные высшими должностными лицами субъектов Российской Федерации</t>
  </si>
  <si>
    <t xml:space="preserve">176 116 01205 01 0000 140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</si>
  <si>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</si>
  <si>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 xml:space="preserve">176 116 07010 02 0000 140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</si>
  <si>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</si>
  <si>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 xml:space="preserve">176 116 07090 02 0000 140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</si>
  <si>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субъекта Российской Федерации</t>
  </si>
  <si>
    <t xml:space="preserve">176 116 10021 02 0000 140</t>
  </si>
  <si>
    <t xml:space="preserve">Прочее возмещение ущерба, причиненного имуществу, находящемуся в собственности субъекта Российской Федерации (за исключением имущества, закрепленного за бюджетными (автономными) учреждениями, унитарными предприятиями субъекта Российской Федерации)</t>
  </si>
  <si>
    <t xml:space="preserve">176 116 10022 02 0000 140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</si>
  <si>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</t>
  </si>
  <si>
    <t xml:space="preserve">176 1 16 10122 01 0000 140</t>
  </si>
  <si>
    <t xml:space="preserve">Платежи в целях возмещения убытков, причиненных уклонением от заключения с государственным органом субъекта Российской Федерации (казенным учреждением субъекта Российской Федерации) государственного контракта, финансируемого за счет средств дорожного фонда субъекта Российской Федерации, а также иные денежные средства,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</si>
  <si>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 xml:space="preserve">176 1 16 10057 02 0000 140</t>
  </si>
  <si>
    <t xml:space="preserve">Платежи в целях возмещения ущерба при расторжении государственного контракта, финансируемого за счет средств дорожного фонда субъекта Российской Федерации, в связи с односторонним отказом исполнителя (подрядчика) от его исполнения</t>
  </si>
  <si>
    <t xml:space="preserve">176 1 16 10077 02 0000 140</t>
  </si>
  <si>
    <t xml:space="preserve">Платежи, уплачиваемые в целях возмещения вреда, причиняемого автомобильным дорогам регионального или межмуниципального значения тяжеловесными транспортными средствами</t>
  </si>
  <si>
    <t xml:space="preserve">176 116 11063 01 0000 140</t>
  </si>
  <si>
    <t xml:space="preserve">Невыясненные поступления, зачисляемые в бюджеты субъектов Российской Федерации</t>
  </si>
  <si>
    <t xml:space="preserve">176 117 01020 02 0000 180</t>
  </si>
  <si>
    <t xml:space="preserve">Прочие неналоговые доходы бюджетов субъектов Российской Федерации</t>
  </si>
  <si>
    <t xml:space="preserve">176 117 05020 02 0000 180</t>
  </si>
  <si>
    <t xml:space="preserve">ИТОГО по коду доходов</t>
  </si>
  <si>
    <t xml:space="preserve">Начальник управления экономики</t>
  </si>
  <si>
    <t xml:space="preserve">Р.В. Кузнецов</t>
  </si>
  <si>
    <t xml:space="preserve">И.о. начальника управления экономики</t>
  </si>
  <si>
    <t xml:space="preserve">Н.А. Штоп</t>
  </si>
  <si>
    <t>Исполнитель</t>
  </si>
  <si>
    <t xml:space="preserve">Н.А. Ларина</t>
  </si>
  <si>
    <t xml:space="preserve">т. 238-68-09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</si>
</sst>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</numFmts>
  <fonts count="28"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1.000000"/>
      <color indexed="4"/>
      <name val="Calibri"/>
    </font>
    <font>
      <sz val="11.000000"/>
      <name val="Calibri"/>
    </font>
    <font>
      <b/>
      <sz val="11.000000"/>
      <color theme="1" tint="0"/>
      <name val="Calibri"/>
      <scheme val="minor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i/>
      <sz val="8.000000"/>
      <color indexed="23"/>
      <name val="Calibri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  <scheme val="major"/>
    </font>
    <font>
      <sz val="11.000000"/>
      <color rgb="FF9C6500"/>
      <name val="Calibri"/>
      <scheme val="minor"/>
    </font>
    <font>
      <sz val="10.000000"/>
      <name val="Arial Cyr"/>
    </font>
    <font>
      <u/>
      <sz val="11.000000"/>
      <color indexed="20"/>
      <name val="Calibri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1.000000"/>
      <color indexed="62"/>
      <name val="Calibri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1.000000"/>
      <name val="Times New Roman"/>
    </font>
    <font>
      <sz val="14.000000"/>
      <name val="Times New Roman"/>
    </font>
    <font>
      <sz val="10.000000"/>
      <name val="Times New Roman"/>
    </font>
    <font>
      <b/>
      <sz val="11.000000"/>
      <name val="Times New Roman"/>
    </font>
    <font>
      <sz val="12.000000"/>
      <color theme="1" tint="0"/>
      <name val="Times New Roman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indexed="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indexed="20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darkDown">
        <fgColor indexed="2"/>
        <bgColor indexed="65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43"/>
        <bgColor indexed="43"/>
      </patternFill>
    </fill>
    <fill>
      <patternFill patternType="solid">
        <fgColor rgb="FFC6EFCE"/>
        <bgColor indexed="65"/>
      </patternFill>
    </fill>
    <fill>
      <patternFill patternType="solid">
        <fgColor rgb="FFFFE5FF"/>
        <bgColor rgb="FFFFE5FF"/>
      </patternFill>
    </fill>
    <fill>
      <patternFill patternType="solid">
        <fgColor rgb="FFFCFCC0"/>
        <bgColor rgb="FFFCFCC0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</borders>
  <cellStyleXfs count="73">
    <xf fontId="0" fillId="0" borderId="0" numFmtId="0" applyNumberFormat="1" applyFont="1" applyFill="1" applyBorder="1"/>
    <xf fontId="0" fillId="2" borderId="0" numFmtId="0" applyNumberFormat="1" applyFont="1" applyFill="1" applyBorder="1"/>
    <xf fontId="0" fillId="3" borderId="0" numFmtId="0" applyNumberFormat="1" applyFont="1" applyFill="1" applyBorder="1"/>
    <xf fontId="0" fillId="4" borderId="0" numFmtId="0" applyNumberFormat="1" applyFont="1" applyFill="1" applyBorder="1"/>
    <xf fontId="0" fillId="5" borderId="0" numFmtId="0" applyNumberFormat="1" applyFont="1" applyFill="1" applyBorder="1"/>
    <xf fontId="0" fillId="6" borderId="0" numFmtId="0" applyNumberFormat="1" applyFont="1" applyFill="1" applyBorder="1"/>
    <xf fontId="0" fillId="7" borderId="0" numFmtId="0" applyNumberFormat="1" applyFont="1" applyFill="1" applyBorder="1"/>
    <xf fontId="0" fillId="8" borderId="0" numFmtId="0" applyNumberFormat="1" applyFont="1" applyFill="1" applyBorder="1"/>
    <xf fontId="0" fillId="9" borderId="0" numFmtId="0" applyNumberFormat="1" applyFont="1" applyFill="1" applyBorder="1"/>
    <xf fontId="0" fillId="10" borderId="0" numFmtId="0" applyNumberFormat="1" applyFont="1" applyFill="1" applyBorder="1"/>
    <xf fontId="0" fillId="11" borderId="0" numFmtId="0" applyNumberFormat="1" applyFont="1" applyFill="1" applyBorder="1"/>
    <xf fontId="0" fillId="12" borderId="0" numFmtId="0" applyNumberFormat="1" applyFont="1" applyFill="1" applyBorder="1"/>
    <xf fontId="0" fillId="13" borderId="0" numFmtId="0" applyNumberFormat="1" applyFont="1" applyFill="1" applyBorder="1"/>
    <xf fontId="1" fillId="14" borderId="0" numFmtId="0" applyNumberFormat="1" applyFont="1" applyFill="1" applyBorder="1"/>
    <xf fontId="1" fillId="15" borderId="0" numFmtId="0" applyNumberFormat="1" applyFont="1" applyFill="1" applyBorder="1"/>
    <xf fontId="1" fillId="10" borderId="0" numFmtId="0" applyNumberFormat="1" applyFont="1" applyFill="1" applyBorder="1"/>
    <xf fontId="1" fillId="16" borderId="0" numFmtId="0" applyNumberFormat="1" applyFont="1" applyFill="1" applyBorder="1"/>
    <xf fontId="1" fillId="17" borderId="0" numFmtId="0" applyNumberFormat="1" applyFont="1" applyFill="1" applyBorder="1"/>
    <xf fontId="1" fillId="18" borderId="0" numFmtId="0" applyNumberFormat="1" applyFont="1" applyFill="1" applyBorder="1"/>
    <xf fontId="1" fillId="19" borderId="0" numFmtId="0" applyNumberFormat="1" applyFont="1" applyFill="1" applyBorder="1"/>
    <xf fontId="1" fillId="20" borderId="0" numFmtId="0" applyNumberFormat="1" applyFont="1" applyFill="1" applyBorder="1"/>
    <xf fontId="1" fillId="21" borderId="0" numFmtId="0" applyNumberFormat="1" applyFont="1" applyFill="1" applyBorder="1"/>
    <xf fontId="1" fillId="22" borderId="0" numFmtId="0" applyNumberFormat="1" applyFont="1" applyFill="1" applyBorder="1"/>
    <xf fontId="1" fillId="23" borderId="0" numFmtId="0" applyNumberFormat="1" applyFont="1" applyFill="1" applyBorder="1"/>
    <xf fontId="1" fillId="24" borderId="0" numFmtId="0" applyNumberFormat="1" applyFont="1" applyFill="1" applyBorder="1"/>
    <xf fontId="2" fillId="25" borderId="1" numFmtId="0" applyNumberFormat="1" applyFont="1" applyFill="1" applyBorder="1"/>
    <xf fontId="3" fillId="26" borderId="2" numFmtId="0" applyNumberFormat="1" applyFont="1" applyFill="1" applyBorder="1"/>
    <xf fontId="4" fillId="26" borderId="1" numFmtId="0" applyNumberFormat="1" applyFont="1" applyFill="1" applyBorder="1"/>
    <xf fontId="5" fillId="0" borderId="0" numFmtId="0" applyNumberFormat="1" applyFont="1" applyFill="1" applyBorder="1">
      <alignment vertical="top"/>
    </xf>
    <xf fontId="0" fillId="0" borderId="3" numFmtId="0" applyNumberFormat="1" applyFont="1" applyFill="1" applyBorder="1">
      <alignment horizontal="right" vertical="top"/>
    </xf>
    <xf fontId="0" fillId="0" borderId="3" numFmtId="0" applyNumberFormat="1" applyFont="1" applyFill="1" applyBorder="1">
      <alignment horizontal="right" vertical="top"/>
    </xf>
    <xf fontId="0" fillId="27" borderId="3" numFmtId="0" applyNumberFormat="1" applyFont="1" applyFill="1" applyBorder="1">
      <alignment horizontal="right" vertical="top"/>
    </xf>
    <xf fontId="6" fillId="0" borderId="0" numFmtId="160" applyNumberFormat="1" applyFont="1" applyFill="1" applyBorder="1"/>
    <xf fontId="6" fillId="0" borderId="0" numFmtId="161" applyNumberFormat="1" applyFont="1" applyFill="1" applyBorder="1"/>
    <xf fontId="0" fillId="28" borderId="3" numFmtId="49" applyNumberFormat="1" applyFont="1" applyFill="1" applyBorder="1">
      <alignment horizontal="left" vertical="top"/>
    </xf>
    <xf fontId="7" fillId="0" borderId="3" numFmtId="49" applyNumberFormat="1" applyFont="1" applyFill="1" applyBorder="1">
      <alignment horizontal="left" vertical="top"/>
    </xf>
    <xf fontId="8" fillId="0" borderId="4" numFmtId="0" applyNumberFormat="1" applyFont="1" applyFill="1" applyBorder="1"/>
    <xf fontId="9" fillId="0" borderId="5" numFmtId="0" applyNumberFormat="1" applyFont="1" applyFill="1" applyBorder="1"/>
    <xf fontId="10" fillId="0" borderId="6" numFmtId="0" applyNumberFormat="1" applyFont="1" applyFill="1" applyBorder="1"/>
    <xf fontId="10" fillId="0" borderId="0" numFmtId="0" applyNumberFormat="1" applyFont="1" applyFill="1" applyBorder="1"/>
    <xf fontId="0" fillId="29" borderId="3" numFmtId="0" applyNumberFormat="1" applyFont="1" applyFill="1" applyBorder="1">
      <alignment horizontal="left" vertical="top" wrapText="1"/>
    </xf>
    <xf fontId="7" fillId="0" borderId="3" numFmtId="0" applyNumberFormat="1" applyFont="1" applyFill="1" applyBorder="1">
      <alignment horizontal="left" vertical="top" wrapText="1"/>
    </xf>
    <xf fontId="0" fillId="30" borderId="3" numFmtId="0" applyNumberFormat="1" applyFont="1" applyFill="1" applyBorder="1">
      <alignment horizontal="left" vertical="top" wrapText="1"/>
    </xf>
    <xf fontId="0" fillId="31" borderId="3" numFmtId="0" applyNumberFormat="1" applyFont="1" applyFill="1" applyBorder="1">
      <alignment horizontal="left" vertical="top" wrapText="1"/>
    </xf>
    <xf fontId="0" fillId="32" borderId="3" numFmtId="0" applyNumberFormat="1" applyFont="1" applyFill="1" applyBorder="1">
      <alignment horizontal="left" vertical="top" wrapText="1"/>
    </xf>
    <xf fontId="0" fillId="33" borderId="3" numFmtId="0" applyNumberFormat="1" applyFont="1" applyFill="1" applyBorder="1">
      <alignment horizontal="left" vertical="top" wrapText="1"/>
    </xf>
    <xf fontId="0" fillId="0" borderId="3" numFmtId="0" applyNumberFormat="1" applyFont="1" applyFill="1" applyBorder="1">
      <alignment horizontal="left" vertical="top" wrapText="1"/>
    </xf>
    <xf fontId="11" fillId="0" borderId="0" numFmtId="0" applyNumberFormat="1" applyFont="1" applyFill="1" applyBorder="1">
      <alignment horizontal="left" vertical="top"/>
    </xf>
    <xf fontId="7" fillId="0" borderId="7" numFmtId="0" applyNumberFormat="1" applyFont="1" applyFill="1" applyBorder="1"/>
    <xf fontId="12" fillId="34" borderId="8" numFmtId="0" applyNumberFormat="1" applyFont="1" applyFill="1" applyBorder="1"/>
    <xf fontId="13" fillId="0" borderId="0" numFmtId="0" applyNumberFormat="1" applyFont="1" applyFill="1" applyBorder="1"/>
    <xf fontId="14" fillId="35" borderId="0" numFmtId="0" applyNumberFormat="1" applyFont="1" applyFill="1" applyBorder="1"/>
    <xf fontId="15" fillId="0" borderId="0" numFmtId="0" applyNumberFormat="1" applyFont="1" applyFill="1" applyBorder="1"/>
    <xf fontId="0" fillId="29" borderId="9" numFmtId="0" applyNumberFormat="1" applyFont="1" applyFill="1" applyBorder="1">
      <alignment horizontal="right" vertical="top"/>
    </xf>
    <xf fontId="0" fillId="30" borderId="9" numFmtId="0" applyNumberFormat="1" applyFont="1" applyFill="1" applyBorder="1">
      <alignment horizontal="right" vertical="top"/>
    </xf>
    <xf fontId="0" fillId="0" borderId="3" numFmtId="0" applyNumberFormat="1" applyFont="1" applyFill="1" applyBorder="1">
      <alignment horizontal="right" vertical="top"/>
    </xf>
    <xf fontId="0" fillId="0" borderId="3" numFmtId="0" applyNumberFormat="1" applyFont="1" applyFill="1" applyBorder="1">
      <alignment horizontal="right" vertical="top"/>
    </xf>
    <xf fontId="0" fillId="31" borderId="9" numFmtId="0" applyNumberFormat="1" applyFont="1" applyFill="1" applyBorder="1">
      <alignment horizontal="right" vertical="top"/>
    </xf>
    <xf fontId="0" fillId="0" borderId="3" numFmtId="0" applyNumberFormat="1" applyFont="1" applyFill="1" applyBorder="1">
      <alignment horizontal="right" vertical="top"/>
    </xf>
    <xf fontId="16" fillId="0" borderId="0" numFmtId="0" applyNumberFormat="1" applyFont="1" applyFill="1" applyBorder="1">
      <alignment vertical="top"/>
    </xf>
    <xf fontId="17" fillId="36" borderId="0" numFmtId="0" applyNumberFormat="1" applyFont="1" applyFill="1" applyBorder="1"/>
    <xf fontId="18" fillId="0" borderId="0" numFmtId="0" applyNumberFormat="1" applyFont="1" applyFill="1" applyBorder="1"/>
    <xf fontId="6" fillId="37" borderId="10" numFmtId="0" applyNumberFormat="1" applyFont="1" applyFill="1" applyBorder="1"/>
    <xf fontId="6" fillId="0" borderId="0" numFmtId="9" applyNumberFormat="1" applyFont="1" applyFill="1" applyBorder="1"/>
    <xf fontId="19" fillId="38" borderId="3" numFmtId="49" applyNumberFormat="1" applyFont="1" applyFill="1" applyBorder="1">
      <alignment horizontal="left" vertical="top" wrapText="1"/>
    </xf>
    <xf fontId="6" fillId="0" borderId="3" numFmtId="49" applyNumberFormat="1" applyFont="1" applyFill="1" applyBorder="1">
      <alignment horizontal="left" vertical="top" wrapText="1"/>
    </xf>
    <xf fontId="20" fillId="0" borderId="11" numFmtId="0" applyNumberFormat="1" applyFont="1" applyFill="1" applyBorder="1"/>
    <xf fontId="21" fillId="0" borderId="0" numFmtId="0" applyNumberFormat="1" applyFont="1" applyFill="1" applyBorder="1"/>
    <xf fontId="6" fillId="0" borderId="0" numFmtId="162" applyNumberFormat="1" applyFont="1" applyFill="1" applyBorder="1"/>
    <xf fontId="6" fillId="0" borderId="0" numFmtId="163" applyNumberFormat="1" applyFont="1" applyFill="1" applyBorder="1"/>
    <xf fontId="22" fillId="39" borderId="0" numFmtId="0" applyNumberFormat="1" applyFont="1" applyFill="1" applyBorder="1"/>
    <xf fontId="0" fillId="33" borderId="3" numFmtId="0" applyNumberFormat="1" applyFont="1" applyFill="1" applyBorder="1">
      <alignment horizontal="left" vertical="top" wrapText="1"/>
    </xf>
    <xf fontId="0" fillId="0" borderId="3" numFmtId="0" applyNumberFormat="1" applyFont="1" applyFill="1" applyBorder="1">
      <alignment horizontal="left" vertical="top" wrapText="1"/>
    </xf>
  </cellStyleXfs>
  <cellXfs count="37">
    <xf fontId="0" fillId="0" borderId="0" numFmtId="0" xfId="0"/>
    <xf fontId="23" fillId="0" borderId="0" numFmtId="0" xfId="53" applyFont="1"/>
    <xf fontId="23" fillId="0" borderId="0" numFmtId="0" xfId="53" applyFont="1" applyAlignment="1">
      <alignment horizontal="right"/>
    </xf>
    <xf fontId="24" fillId="0" borderId="0" numFmtId="0" xfId="0" applyFont="1" applyAlignment="1" applyProtection="1">
      <alignment vertical="top"/>
    </xf>
    <xf fontId="24" fillId="0" borderId="0" numFmtId="0" xfId="0" applyFont="1" applyAlignment="1" applyProtection="1">
      <alignment horizontal="center" vertical="top"/>
    </xf>
    <xf fontId="25" fillId="0" borderId="0" numFmtId="0" xfId="0" applyFont="1" applyAlignment="1" applyProtection="1">
      <alignment horizontal="center" vertical="top"/>
    </xf>
    <xf fontId="26" fillId="0" borderId="0" numFmtId="0" xfId="53" applyFont="1" applyAlignment="1" applyProtection="1">
      <alignment horizontal="center" vertical="center"/>
    </xf>
    <xf fontId="23" fillId="0" borderId="12" numFmtId="0" xfId="53" applyFont="1" applyBorder="1" applyAlignment="1">
      <alignment horizontal="center" vertical="center" wrapText="1"/>
    </xf>
    <xf fontId="23" fillId="0" borderId="12" numFmtId="0" xfId="53" applyFont="1" applyBorder="1" applyAlignment="1" applyProtection="1">
      <alignment horizontal="center" vertical="center"/>
    </xf>
    <xf fontId="23" fillId="0" borderId="12" numFmtId="0" xfId="0" applyFont="1" applyBorder="1" applyAlignment="1" applyProtection="1">
      <alignment horizontal="left" indent="12" vertical="top"/>
    </xf>
    <xf fontId="23" fillId="0" borderId="12" numFmtId="0" xfId="0" applyFont="1" applyBorder="1" applyAlignment="1" applyProtection="1">
      <alignment horizontal="left" indent="3" vertical="top"/>
    </xf>
    <xf fontId="23" fillId="0" borderId="12" numFmtId="0" xfId="0" applyFont="1" applyBorder="1" applyAlignment="1" applyProtection="1">
      <alignment horizontal="center" vertical="top"/>
    </xf>
    <xf fontId="23" fillId="0" borderId="12" numFmtId="0" xfId="0" applyFont="1" applyBorder="1" applyAlignment="1" applyProtection="1">
      <alignment horizontal="center" vertical="top" wrapText="1"/>
    </xf>
    <xf fontId="23" fillId="40" borderId="12" numFmtId="0" xfId="0" applyFont="1" applyFill="1" applyBorder="1" applyAlignment="1" applyProtection="1">
      <alignment horizontal="center" vertical="top" wrapText="1"/>
    </xf>
    <xf fontId="23" fillId="41" borderId="12" numFmtId="0" xfId="0" applyFont="1" applyFill="1" applyBorder="1" applyAlignment="1" applyProtection="1">
      <alignment horizontal="center" vertical="top" wrapText="1"/>
    </xf>
    <xf fontId="23" fillId="0" borderId="12" numFmtId="0" xfId="0" applyFont="1" applyBorder="1" applyAlignment="1" applyProtection="1">
      <alignment horizontal="center" vertical="center"/>
    </xf>
    <xf fontId="23" fillId="40" borderId="12" numFmtId="0" xfId="0" applyFont="1" applyFill="1" applyBorder="1" applyAlignment="1" applyProtection="1">
      <alignment horizontal="center" vertical="center"/>
    </xf>
    <xf fontId="23" fillId="41" borderId="12" numFmtId="0" xfId="0" applyFont="1" applyFill="1" applyBorder="1" applyAlignment="1" applyProtection="1">
      <alignment horizontal="center" vertical="center"/>
    </xf>
    <xf fontId="23" fillId="0" borderId="12" numFmtId="0" xfId="53" applyFont="1" applyBorder="1" applyAlignment="1">
      <alignment horizontal="center" vertical="top"/>
    </xf>
    <xf fontId="27" fillId="0" borderId="12" numFmtId="49" xfId="0" applyNumberFormat="1" applyFont="1" applyBorder="1" applyAlignment="1">
      <alignment horizontal="left" vertical="top" wrapText="1"/>
    </xf>
    <xf fontId="27" fillId="0" borderId="12" numFmtId="49" xfId="0" applyNumberFormat="1" applyFont="1" applyBorder="1" applyAlignment="1">
      <alignment horizontal="center" vertical="center" wrapText="1"/>
    </xf>
    <xf fontId="23" fillId="0" borderId="12" numFmtId="164" xfId="0" applyNumberFormat="1" applyFont="1" applyBorder="1" applyAlignment="1">
      <alignment vertical="center"/>
    </xf>
    <xf fontId="23" fillId="0" borderId="12" numFmtId="164" xfId="0" applyNumberFormat="1" applyFont="1" applyBorder="1" applyAlignment="1">
      <alignment horizontal="right" vertical="center"/>
    </xf>
    <xf fontId="23" fillId="40" borderId="12" numFmtId="164" xfId="0" applyNumberFormat="1" applyFont="1" applyFill="1" applyBorder="1" applyAlignment="1">
      <alignment vertical="center"/>
    </xf>
    <xf fontId="23" fillId="41" borderId="12" numFmtId="164" xfId="0" applyNumberFormat="1" applyFont="1" applyFill="1" applyBorder="1" applyAlignment="1">
      <alignment vertical="center"/>
    </xf>
    <xf fontId="27" fillId="41" borderId="12" numFmtId="49" xfId="0" applyNumberFormat="1" applyFont="1" applyFill="1" applyBorder="1" applyAlignment="1">
      <alignment horizontal="center" vertical="center" wrapText="1"/>
    </xf>
    <xf fontId="27" fillId="0" borderId="0" numFmtId="49" xfId="0" applyNumberFormat="1" applyFont="1" applyAlignment="1">
      <alignment horizontal="center" vertical="center" wrapText="1"/>
    </xf>
    <xf fontId="26" fillId="0" borderId="0" numFmtId="0" xfId="53" applyFont="1"/>
    <xf fontId="26" fillId="0" borderId="12" numFmtId="0" xfId="53" applyFont="1" applyBorder="1" applyAlignment="1">
      <alignment horizontal="left"/>
    </xf>
    <xf fontId="26" fillId="0" borderId="12" numFmtId="49" xfId="53" applyNumberFormat="1" applyFont="1" applyBorder="1" applyAlignment="1" applyProtection="1">
      <alignment horizontal="center" vertical="center" wrapText="1"/>
    </xf>
    <xf fontId="26" fillId="0" borderId="12" numFmtId="164" xfId="0" applyNumberFormat="1" applyFont="1" applyBorder="1" applyAlignment="1">
      <alignment vertical="center"/>
    </xf>
    <xf fontId="26" fillId="40" borderId="12" numFmtId="164" xfId="0" applyNumberFormat="1" applyFont="1" applyFill="1" applyBorder="1" applyAlignment="1">
      <alignment vertical="center"/>
    </xf>
    <xf fontId="26" fillId="41" borderId="12" numFmtId="164" xfId="0" applyNumberFormat="1" applyFont="1" applyFill="1" applyBorder="1" applyAlignment="1">
      <alignment vertical="center"/>
    </xf>
    <xf fontId="23" fillId="0" borderId="0" numFmtId="0" xfId="53" applyFont="1" applyAlignment="1" applyProtection="1">
      <alignment horizontal="left"/>
    </xf>
    <xf fontId="23" fillId="0" borderId="0" numFmtId="0" xfId="53" applyFont="1" applyProtection="1"/>
    <xf fontId="23" fillId="0" borderId="0" numFmtId="164" xfId="53" applyNumberFormat="1" applyFont="1"/>
    <xf fontId="24" fillId="0" borderId="13" numFmtId="0" xfId="0" applyFont="1" applyBorder="1" applyAlignment="1" applyProtection="1">
      <alignment vertical="top"/>
    </xf>
  </cellXfs>
  <cellStyles count="73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анные (редактируемые)" xfId="29"/>
    <cellStyle name="Данные (только для чтения)" xfId="30"/>
    <cellStyle name="Данные для удаления" xfId="31"/>
    <cellStyle name="Денежный" xfId="32" builtinId="4"/>
    <cellStyle name="Денежный [0]" xfId="33" builtinId="7"/>
    <cellStyle name="Заголовки полей" xfId="34"/>
    <cellStyle name="Заголовки полей [печать]" xfId="35"/>
    <cellStyle name="Заголовок 1" xfId="36" builtinId="16"/>
    <cellStyle name="Заголовок 2" xfId="37" builtinId="17"/>
    <cellStyle name="Заголовок 3" xfId="38" builtinId="18"/>
    <cellStyle name="Заголовок 4" xfId="39" builtinId="19"/>
    <cellStyle name="Заголовок меры" xfId="40"/>
    <cellStyle name="Заголовок показателя [печать]" xfId="41"/>
    <cellStyle name="Заголовок показателя константы" xfId="42"/>
    <cellStyle name="Заголовок результата расчета" xfId="43"/>
    <cellStyle name="Заголовок свободного показателя" xfId="44"/>
    <cellStyle name="Значение фильтра" xfId="45"/>
    <cellStyle name="Значение фильтра [печать]" xfId="46"/>
    <cellStyle name="Информация о задаче" xfId="47"/>
    <cellStyle name="Итог" xfId="48" builtinId="25"/>
    <cellStyle name="Контрольная ячейка" xfId="49" builtinId="23"/>
    <cellStyle name="Название" xfId="50" builtinId="15"/>
    <cellStyle name="Нейтральный" xfId="51" builtinId="28"/>
    <cellStyle name="Обычный" xfId="0" builtinId="0"/>
    <cellStyle name="Обычный 2" xfId="52"/>
    <cellStyle name="Отдельная ячейка" xfId="53"/>
    <cellStyle name="Отдельная ячейка - константа" xfId="54"/>
    <cellStyle name="Отдельная ячейка - константа [печать]" xfId="55"/>
    <cellStyle name="Отдельная ячейка [печать]" xfId="56"/>
    <cellStyle name="Отдельная ячейка-результат" xfId="57"/>
    <cellStyle name="Отдельная ячейка-результат [печать]" xfId="58"/>
    <cellStyle name="Открывавшаяся гиперссылка" xfId="59" builtinId="9"/>
    <cellStyle name="Плохой" xfId="60" builtinId="27"/>
    <cellStyle name="Пояснение" xfId="61" builtinId="53"/>
    <cellStyle name="Примечание" xfId="62" builtinId="10"/>
    <cellStyle name="Процентный" xfId="63" builtinId="5"/>
    <cellStyle name="Свойства элементов измерения" xfId="64"/>
    <cellStyle name="Свойства элементов измерения [печать]" xfId="65"/>
    <cellStyle name="Связанная ячейка" xfId="66" builtinId="24"/>
    <cellStyle name="Текст предупреждения" xfId="67" builtinId="11"/>
    <cellStyle name="Финансовый" xfId="68" builtinId="3"/>
    <cellStyle name="Финансовый [0]" xfId="69" builtinId="6"/>
    <cellStyle name="Хороший" xfId="70" builtinId="26"/>
    <cellStyle name="Элементы осей" xfId="71"/>
    <cellStyle name="Элементы осей [печать]" xfId="7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4" zoomScale="75" workbookViewId="0">
      <selection activeCell="A27" activeCellId="0" sqref="27:27"/>
    </sheetView>
  </sheetViews>
  <sheetFormatPr baseColWidth="8" defaultRowHeight="15" customHeight="1"/>
  <cols>
    <col customWidth="1" min="1" max="1" style="1" width="3.7109399999999999"/>
    <col customWidth="1" min="2" max="2" style="1" width="140.42599999999999"/>
    <col customWidth="1" min="3" max="3" style="1" width="30.8515625"/>
    <col customWidth="1" min="4" max="5" style="1" width="10.57421875"/>
    <col customWidth="1" min="6" max="6" style="1" width="11.28125"/>
    <col customWidth="1" min="7" max="7" style="1" width="12.00390625"/>
    <col customWidth="1" min="8" max="8" style="1" width="12.7109375"/>
    <col customWidth="1" min="9" max="9" style="1" width="12.5703"/>
    <col customWidth="1" min="10" max="10" style="1" width="10.5703"/>
    <col customWidth="1" min="11" max="11" style="1" width="9.8554700000000004"/>
    <col customWidth="1" min="12" max="12" style="1" width="10"/>
    <col customWidth="1" min="13" max="13" style="1" width="10.2852"/>
    <col customWidth="1" min="14" max="14" style="1" width="10.5703"/>
    <col customWidth="1" min="15" max="15" style="1" width="10.425800000000001"/>
    <col customWidth="1" min="16" max="16" style="1" width="10.2852"/>
    <col customWidth="1" min="17" max="257" style="1" width="9.1406299999999998"/>
  </cols>
  <sheetData>
    <row r="1" ht="15">
      <c r="P1" s="2" t="s">
        <v>0</v>
      </c>
    </row>
    <row r="2" s="3" customFormat="1" ht="17.25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</row>
    <row r="3" s="3" customFormat="1" ht="17.25">
      <c r="B3" s="4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="3" customFormat="1">
      <c r="B4" s="5" t="s">
        <v>3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</row>
    <row r="5" ht="15">
      <c r="B5" s="6"/>
      <c r="P5" s="2" t="s">
        <v>4</v>
      </c>
    </row>
    <row r="6" ht="15">
      <c r="A6" s="7" t="s">
        <v>5</v>
      </c>
      <c r="B6" s="8" t="s">
        <v>6</v>
      </c>
      <c r="C6" s="8" t="s">
        <v>7</v>
      </c>
      <c r="D6" s="9" t="s">
        <v>8</v>
      </c>
      <c r="E6" s="9"/>
      <c r="F6" s="9"/>
      <c r="G6" s="9"/>
      <c r="H6" s="9"/>
      <c r="I6" s="10" t="s">
        <v>9</v>
      </c>
      <c r="J6" s="10"/>
      <c r="K6" s="11" t="s">
        <v>10</v>
      </c>
      <c r="L6" s="11"/>
      <c r="M6" s="11"/>
      <c r="N6" s="11"/>
      <c r="O6" s="11"/>
      <c r="P6" s="11"/>
    </row>
    <row r="7" ht="61.5" customHeight="1">
      <c r="A7" s="7"/>
      <c r="B7" s="8"/>
      <c r="C7" s="8"/>
      <c r="D7" s="12" t="s">
        <v>11</v>
      </c>
      <c r="E7" s="12" t="s">
        <v>12</v>
      </c>
      <c r="F7" s="12" t="s">
        <v>13</v>
      </c>
      <c r="G7" s="12" t="s">
        <v>14</v>
      </c>
      <c r="H7" s="12" t="s">
        <v>15</v>
      </c>
      <c r="I7" s="13" t="s">
        <v>16</v>
      </c>
      <c r="J7" s="12" t="s">
        <v>17</v>
      </c>
      <c r="K7" s="14" t="s">
        <v>18</v>
      </c>
      <c r="L7" s="12" t="s">
        <v>19</v>
      </c>
      <c r="M7" s="14" t="s">
        <v>20</v>
      </c>
      <c r="N7" s="12" t="s">
        <v>21</v>
      </c>
      <c r="O7" s="14" t="s">
        <v>22</v>
      </c>
      <c r="P7" s="12" t="s">
        <v>23</v>
      </c>
    </row>
    <row r="8" ht="15">
      <c r="A8" s="7"/>
      <c r="B8" s="8"/>
      <c r="C8" s="8"/>
      <c r="D8" s="15">
        <v>1</v>
      </c>
      <c r="E8" s="15">
        <v>2</v>
      </c>
      <c r="F8" s="15">
        <v>3</v>
      </c>
      <c r="G8" s="15">
        <v>4</v>
      </c>
      <c r="H8" s="15">
        <v>5</v>
      </c>
      <c r="I8" s="16">
        <v>6</v>
      </c>
      <c r="J8" s="15">
        <v>7</v>
      </c>
      <c r="K8" s="17">
        <v>8</v>
      </c>
      <c r="L8" s="15">
        <v>9</v>
      </c>
      <c r="M8" s="17">
        <v>10</v>
      </c>
      <c r="N8" s="15">
        <v>11</v>
      </c>
      <c r="O8" s="17">
        <v>12</v>
      </c>
      <c r="P8" s="15">
        <v>13</v>
      </c>
    </row>
    <row r="9" ht="45">
      <c r="A9" s="18">
        <v>1</v>
      </c>
      <c r="B9" s="19" t="s">
        <v>24</v>
      </c>
      <c r="C9" s="20" t="s">
        <v>25</v>
      </c>
      <c r="D9" s="21">
        <v>298.75214999999997</v>
      </c>
      <c r="E9" s="21">
        <v>746.39905999999996</v>
      </c>
      <c r="F9" s="21">
        <f t="shared" ref="F9:F30" si="0">D9/E9*100</f>
        <v>40.025793976750187</v>
      </c>
      <c r="G9" s="22">
        <v>730</v>
      </c>
      <c r="H9" s="21">
        <v>279.56247000000002</v>
      </c>
      <c r="I9" s="23">
        <v>724.20000000000005</v>
      </c>
      <c r="J9" s="21">
        <f t="shared" ref="J9:J30" si="1">I9/E9*100</f>
        <v>97.025845664918194</v>
      </c>
      <c r="K9" s="24">
        <v>766.60000000000002</v>
      </c>
      <c r="L9" s="21">
        <f t="shared" ref="L9:L30" si="2">K9/I9*100</f>
        <v>105.85473626070146</v>
      </c>
      <c r="M9" s="24">
        <v>799.5</v>
      </c>
      <c r="N9" s="21">
        <f t="shared" ref="N9:N30" si="3">M9/K9*100</f>
        <v>104.29167753717714</v>
      </c>
      <c r="O9" s="24">
        <v>818.89999999999998</v>
      </c>
      <c r="P9" s="21">
        <f t="shared" ref="P9:P30" si="4">O9/M9*100</f>
        <v>102.42651657285803</v>
      </c>
    </row>
    <row r="10" ht="60">
      <c r="A10" s="18">
        <v>2</v>
      </c>
      <c r="B10" s="19" t="s">
        <v>26</v>
      </c>
      <c r="C10" s="25" t="s">
        <v>27</v>
      </c>
      <c r="D10" s="21">
        <v>20.492249999999999</v>
      </c>
      <c r="E10" s="21">
        <v>692.82956000000001</v>
      </c>
      <c r="F10" s="21">
        <f t="shared" si="0"/>
        <v>2.9577620793200565</v>
      </c>
      <c r="G10" s="21">
        <v>150</v>
      </c>
      <c r="H10" s="21">
        <v>0.15185000000000001</v>
      </c>
      <c r="I10" s="23">
        <v>149.80000000000001</v>
      </c>
      <c r="J10" s="21">
        <f t="shared" si="1"/>
        <v>21.621479314479597</v>
      </c>
      <c r="K10" s="24">
        <v>192.5</v>
      </c>
      <c r="L10" s="21">
        <f t="shared" si="2"/>
        <v>128.50467289719626</v>
      </c>
      <c r="M10" s="24">
        <v>192.59999999999999</v>
      </c>
      <c r="N10" s="21">
        <f t="shared" si="3"/>
        <v>100.05194805194806</v>
      </c>
      <c r="O10" s="24">
        <v>192.59999999999999</v>
      </c>
      <c r="P10" s="21">
        <f t="shared" si="4"/>
        <v>100</v>
      </c>
    </row>
    <row r="11" ht="30">
      <c r="A11" s="18">
        <v>3</v>
      </c>
      <c r="B11" s="19" t="s">
        <v>28</v>
      </c>
      <c r="C11" s="25" t="s">
        <v>29</v>
      </c>
      <c r="D11" s="21">
        <v>0</v>
      </c>
      <c r="E11" s="21">
        <v>47.512250000000002</v>
      </c>
      <c r="F11" s="21">
        <f t="shared" si="0"/>
        <v>0</v>
      </c>
      <c r="G11" s="21">
        <v>51.200000000000003</v>
      </c>
      <c r="H11" s="21">
        <v>58.872500000000002</v>
      </c>
      <c r="I11" s="23">
        <v>58.872500000000002</v>
      </c>
      <c r="J11" s="21">
        <f t="shared" si="1"/>
        <v>123.91014948776369</v>
      </c>
      <c r="K11" s="24">
        <v>48.799999999999997</v>
      </c>
      <c r="L11" s="21">
        <f t="shared" si="2"/>
        <v>82.890993248120935</v>
      </c>
      <c r="M11" s="24">
        <v>50.5</v>
      </c>
      <c r="N11" s="21">
        <f t="shared" si="3"/>
        <v>103.48360655737704</v>
      </c>
      <c r="O11" s="24">
        <v>49.200000000000003</v>
      </c>
      <c r="P11" s="21">
        <f t="shared" si="4"/>
        <v>97.425742574257441</v>
      </c>
    </row>
    <row r="12" s="1" customFormat="1" ht="15">
      <c r="A12" s="18">
        <v>4</v>
      </c>
      <c r="B12" s="19" t="s">
        <v>30</v>
      </c>
      <c r="C12" s="20" t="s">
        <v>31</v>
      </c>
      <c r="D12" s="21">
        <v>0</v>
      </c>
      <c r="E12" s="21">
        <v>0</v>
      </c>
      <c r="F12" s="21"/>
      <c r="G12" s="21">
        <v>0</v>
      </c>
      <c r="H12" s="21">
        <v>0</v>
      </c>
      <c r="I12" s="23">
        <v>0</v>
      </c>
      <c r="J12" s="21"/>
      <c r="K12" s="24">
        <v>0</v>
      </c>
      <c r="L12" s="21"/>
      <c r="M12" s="24">
        <v>0</v>
      </c>
      <c r="N12" s="21"/>
      <c r="O12" s="24">
        <v>0</v>
      </c>
      <c r="P12" s="2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  <c r="IT12" s="1"/>
      <c r="IU12" s="1"/>
      <c r="IV12" s="1"/>
      <c r="IW12" s="1"/>
    </row>
    <row r="13" s="1" customFormat="1" ht="15" hidden="1">
      <c r="A13" s="18"/>
      <c r="B13" s="19" t="s">
        <v>32</v>
      </c>
      <c r="C13" s="26" t="s">
        <v>33</v>
      </c>
      <c r="D13" s="21">
        <v>0</v>
      </c>
      <c r="E13" s="21">
        <v>0</v>
      </c>
      <c r="F13" s="21" t="e">
        <f>D13/E13*100</f>
        <v>#DIV/0!</v>
      </c>
      <c r="G13" s="21">
        <v>0</v>
      </c>
      <c r="H13" s="21">
        <v>0</v>
      </c>
      <c r="I13" s="23">
        <v>0</v>
      </c>
      <c r="J13" s="21" t="e">
        <f>I13/E13*100</f>
        <v>#DIV/0!</v>
      </c>
      <c r="K13" s="24">
        <v>0</v>
      </c>
      <c r="L13" s="21" t="e">
        <f t="shared" ref="L13:L27" si="5">K13/I13*100</f>
        <v>#DIV/0!</v>
      </c>
      <c r="M13" s="24">
        <v>0</v>
      </c>
      <c r="N13" s="21" t="e">
        <f>M13/K13*100</f>
        <v>#DIV/0!</v>
      </c>
      <c r="O13" s="24">
        <v>0</v>
      </c>
      <c r="P13" s="21" t="e">
        <f>O13/M13*100</f>
        <v>#DIV/0!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</row>
    <row r="14" s="0" customFormat="1" ht="15.75">
      <c r="A14" s="18">
        <v>5</v>
      </c>
      <c r="B14" s="19" t="s">
        <v>34</v>
      </c>
      <c r="C14" s="20" t="s">
        <v>35</v>
      </c>
      <c r="D14" s="21">
        <v>4185.7201500000001</v>
      </c>
      <c r="E14" s="21">
        <v>5507.7186799999999</v>
      </c>
      <c r="F14" s="21">
        <f t="shared" si="0"/>
        <v>75.997348324987428</v>
      </c>
      <c r="G14" s="21">
        <v>2847673.5</v>
      </c>
      <c r="H14" s="21">
        <v>2849207.6752499999</v>
      </c>
      <c r="I14" s="23">
        <v>4154.3000000000002</v>
      </c>
      <c r="J14" s="21">
        <f t="shared" si="1"/>
        <v>75.426873472775128</v>
      </c>
      <c r="K14" s="24">
        <v>1429.2</v>
      </c>
      <c r="L14" s="21">
        <f t="shared" si="5"/>
        <v>34.402907830440746</v>
      </c>
      <c r="M14" s="24">
        <v>1404.5999999999999</v>
      </c>
      <c r="N14" s="21">
        <f t="shared" si="3"/>
        <v>98.278757346767406</v>
      </c>
      <c r="O14" s="24">
        <v>1416.9000000000001</v>
      </c>
      <c r="P14" s="21">
        <f t="shared" si="4"/>
        <v>100.87569414780009</v>
      </c>
    </row>
    <row r="15" s="0" customFormat="1" ht="45">
      <c r="A15" s="18">
        <v>6</v>
      </c>
      <c r="B15" s="19" t="s">
        <v>36</v>
      </c>
      <c r="C15" s="20" t="s">
        <v>37</v>
      </c>
      <c r="D15" s="21">
        <v>0</v>
      </c>
      <c r="E15" s="21">
        <v>0.14147999999999999</v>
      </c>
      <c r="F15" s="21">
        <f t="shared" si="0"/>
        <v>0</v>
      </c>
      <c r="G15" s="21">
        <v>48.600000000000001</v>
      </c>
      <c r="H15" s="21">
        <v>0</v>
      </c>
      <c r="I15" s="23">
        <v>48.600000000000001</v>
      </c>
      <c r="J15" s="21">
        <f t="shared" si="1"/>
        <v>34351.145038167946</v>
      </c>
      <c r="K15" s="24">
        <v>0</v>
      </c>
      <c r="L15" s="21">
        <f t="shared" si="5"/>
        <v>0</v>
      </c>
      <c r="M15" s="24">
        <v>0</v>
      </c>
      <c r="N15" s="21"/>
      <c r="O15" s="24">
        <v>0</v>
      </c>
      <c r="P15" s="21"/>
    </row>
    <row r="16" s="0" customFormat="1" ht="30">
      <c r="A16" s="18">
        <v>7</v>
      </c>
      <c r="B16" s="19" t="s">
        <v>38</v>
      </c>
      <c r="C16" s="20" t="s">
        <v>39</v>
      </c>
      <c r="D16" s="21">
        <v>-7.3499999999999996</v>
      </c>
      <c r="E16" s="21">
        <v>-7.3499999999999996</v>
      </c>
      <c r="F16" s="21">
        <f t="shared" si="0"/>
        <v>100</v>
      </c>
      <c r="G16" s="21">
        <v>0</v>
      </c>
      <c r="H16" s="21">
        <v>0</v>
      </c>
      <c r="I16" s="23">
        <v>0</v>
      </c>
      <c r="J16" s="21">
        <f t="shared" si="1"/>
        <v>0</v>
      </c>
      <c r="K16" s="24">
        <v>0</v>
      </c>
      <c r="L16" s="21"/>
      <c r="M16" s="24">
        <v>0</v>
      </c>
      <c r="N16" s="21"/>
      <c r="O16" s="24">
        <v>0</v>
      </c>
      <c r="P16" s="21"/>
    </row>
    <row r="17" s="1" customFormat="1" ht="45">
      <c r="A17" s="18">
        <v>8</v>
      </c>
      <c r="B17" s="19" t="s">
        <v>40</v>
      </c>
      <c r="C17" s="20" t="s">
        <v>41</v>
      </c>
      <c r="D17" s="21">
        <v>0</v>
      </c>
      <c r="E17" s="21">
        <v>0</v>
      </c>
      <c r="F17" s="21"/>
      <c r="G17" s="21">
        <v>0</v>
      </c>
      <c r="H17" s="21">
        <v>20</v>
      </c>
      <c r="I17" s="23">
        <v>21.5</v>
      </c>
      <c r="J17" s="21"/>
      <c r="K17" s="24">
        <v>11</v>
      </c>
      <c r="L17" s="21">
        <f t="shared" si="5"/>
        <v>51.162790697674424</v>
      </c>
      <c r="M17" s="24">
        <v>11</v>
      </c>
      <c r="N17" s="21">
        <f t="shared" ref="N17:N27" si="6">M17/K17*100</f>
        <v>100</v>
      </c>
      <c r="O17" s="24">
        <v>11</v>
      </c>
      <c r="P17" s="21">
        <f t="shared" ref="P17:P27" si="7">O17/M17*100</f>
        <v>100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</row>
    <row r="18" s="1" customFormat="1" ht="45">
      <c r="A18" s="18">
        <v>9</v>
      </c>
      <c r="B18" s="19" t="s">
        <v>42</v>
      </c>
      <c r="C18" s="20" t="s">
        <v>43</v>
      </c>
      <c r="D18" s="21">
        <v>75</v>
      </c>
      <c r="E18" s="21">
        <v>75</v>
      </c>
      <c r="F18" s="21">
        <f>D18/E18*100</f>
        <v>100</v>
      </c>
      <c r="G18" s="21">
        <v>0</v>
      </c>
      <c r="H18" s="21">
        <v>1.5</v>
      </c>
      <c r="I18" s="23">
        <v>4.5</v>
      </c>
      <c r="J18" s="21">
        <f t="shared" ref="J18:J29" si="8">I18/E18*100</f>
        <v>6</v>
      </c>
      <c r="K18" s="24">
        <v>4.5</v>
      </c>
      <c r="L18" s="21">
        <f t="shared" si="5"/>
        <v>100</v>
      </c>
      <c r="M18" s="24">
        <v>4.5</v>
      </c>
      <c r="N18" s="21">
        <f t="shared" si="6"/>
        <v>100</v>
      </c>
      <c r="O18" s="24">
        <v>4.5</v>
      </c>
      <c r="P18" s="21">
        <f t="shared" si="7"/>
        <v>100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1"/>
      <c r="IT18" s="1"/>
      <c r="IU18" s="1"/>
      <c r="IV18" s="1"/>
      <c r="IW18" s="1"/>
    </row>
    <row r="19" s="0" customFormat="1" ht="60" hidden="1">
      <c r="A19" s="18"/>
      <c r="B19" s="19" t="s">
        <v>44</v>
      </c>
      <c r="C19" s="20" t="s">
        <v>45</v>
      </c>
      <c r="D19" s="21">
        <v>0</v>
      </c>
      <c r="E19" s="21">
        <v>0</v>
      </c>
      <c r="F19" s="21" t="e">
        <f t="shared" si="0"/>
        <v>#DIV/0!</v>
      </c>
      <c r="G19" s="21">
        <v>0</v>
      </c>
      <c r="H19" s="21">
        <v>0</v>
      </c>
      <c r="I19" s="23"/>
      <c r="J19" s="21" t="e">
        <f t="shared" si="8"/>
        <v>#DIV/0!</v>
      </c>
      <c r="K19" s="24"/>
      <c r="L19" s="21" t="e">
        <f t="shared" si="5"/>
        <v>#DIV/0!</v>
      </c>
      <c r="M19" s="24"/>
      <c r="N19" s="21" t="e">
        <f t="shared" si="6"/>
        <v>#DIV/0!</v>
      </c>
      <c r="O19" s="24"/>
      <c r="P19" s="21" t="e">
        <f t="shared" si="7"/>
        <v>#DIV/0!</v>
      </c>
    </row>
    <row r="20" s="0" customFormat="1" ht="45">
      <c r="A20" s="18">
        <v>10</v>
      </c>
      <c r="B20" s="19" t="s">
        <v>46</v>
      </c>
      <c r="C20" s="25" t="s">
        <v>47</v>
      </c>
      <c r="D20" s="21">
        <v>-24590.213220000001</v>
      </c>
      <c r="E20" s="21">
        <v>117709.30729</v>
      </c>
      <c r="F20" s="21">
        <f t="shared" si="0"/>
        <v>-20.890627755897995</v>
      </c>
      <c r="G20" s="21">
        <v>97372.800000000003</v>
      </c>
      <c r="H20" s="21">
        <v>-1094.63752</v>
      </c>
      <c r="I20" s="23">
        <v>97609.699999999997</v>
      </c>
      <c r="J20" s="21">
        <f t="shared" si="8"/>
        <v>82.924368724317887</v>
      </c>
      <c r="K20" s="24">
        <v>90006.300000000003</v>
      </c>
      <c r="L20" s="21">
        <f t="shared" si="5"/>
        <v>92.210405318323907</v>
      </c>
      <c r="M20" s="24">
        <v>98458.199999999997</v>
      </c>
      <c r="N20" s="21">
        <f t="shared" si="6"/>
        <v>109.39034267601266</v>
      </c>
      <c r="O20" s="24">
        <v>92041.199999999997</v>
      </c>
      <c r="P20" s="21">
        <f t="shared" si="7"/>
        <v>93.482513391469681</v>
      </c>
    </row>
    <row r="21" s="0" customFormat="1" ht="45">
      <c r="A21" s="18">
        <v>11</v>
      </c>
      <c r="B21" s="19" t="s">
        <v>48</v>
      </c>
      <c r="C21" s="25" t="s">
        <v>49</v>
      </c>
      <c r="D21" s="21">
        <v>-3052.7984099999999</v>
      </c>
      <c r="E21" s="21">
        <v>-1379.6621600000001</v>
      </c>
      <c r="F21" s="21">
        <f t="shared" si="0"/>
        <v>221.27144590237947</v>
      </c>
      <c r="G21" s="21">
        <v>2117</v>
      </c>
      <c r="H21" s="21">
        <v>17233.005880000001</v>
      </c>
      <c r="I21" s="23">
        <v>19750.599999999999</v>
      </c>
      <c r="J21" s="21">
        <f t="shared" si="8"/>
        <v>-1431.5533594108283</v>
      </c>
      <c r="K21" s="24">
        <v>6821.3999999999996</v>
      </c>
      <c r="L21" s="21">
        <f t="shared" si="5"/>
        <v>34.537684931090702</v>
      </c>
      <c r="M21" s="24">
        <v>8397.3999999999996</v>
      </c>
      <c r="N21" s="21">
        <f t="shared" si="6"/>
        <v>123.10376169114845</v>
      </c>
      <c r="O21" s="24">
        <v>11656.5</v>
      </c>
      <c r="P21" s="21">
        <f t="shared" si="7"/>
        <v>138.81082239740871</v>
      </c>
    </row>
    <row r="22" s="0" customFormat="1" ht="30">
      <c r="A22" s="18">
        <v>12</v>
      </c>
      <c r="B22" s="19" t="s">
        <v>50</v>
      </c>
      <c r="C22" s="20" t="s">
        <v>51</v>
      </c>
      <c r="D22" s="21">
        <v>0</v>
      </c>
      <c r="E22" s="21">
        <v>0</v>
      </c>
      <c r="F22" s="21"/>
      <c r="G22" s="21">
        <v>0</v>
      </c>
      <c r="H22" s="21">
        <v>77.641000000000005</v>
      </c>
      <c r="I22" s="23">
        <v>77.641000000000005</v>
      </c>
      <c r="J22" s="21"/>
      <c r="K22" s="24">
        <v>0</v>
      </c>
      <c r="L22" s="21">
        <f t="shared" si="5"/>
        <v>0</v>
      </c>
      <c r="M22" s="24">
        <v>0</v>
      </c>
      <c r="N22" s="21"/>
      <c r="O22" s="24">
        <v>0</v>
      </c>
      <c r="P22" s="21"/>
    </row>
    <row r="23" s="0" customFormat="1" ht="30.75" customHeight="1">
      <c r="A23" s="18">
        <v>13</v>
      </c>
      <c r="B23" s="19" t="s">
        <v>52</v>
      </c>
      <c r="C23" s="20" t="s">
        <v>53</v>
      </c>
      <c r="D23" s="21">
        <v>16.449999999999999</v>
      </c>
      <c r="E23" s="21">
        <v>75.902600000000007</v>
      </c>
      <c r="F23" s="21">
        <f t="shared" ref="F23:F25" si="9">D23/E23*100</f>
        <v>21.672511877063496</v>
      </c>
      <c r="G23" s="21">
        <v>39.5</v>
      </c>
      <c r="H23" s="21">
        <v>348.82634000000002</v>
      </c>
      <c r="I23" s="23">
        <v>375.10000000000002</v>
      </c>
      <c r="J23" s="21">
        <f t="shared" si="8"/>
        <v>494.18596991407406</v>
      </c>
      <c r="K23" s="24">
        <v>39.5</v>
      </c>
      <c r="L23" s="21">
        <f t="shared" si="5"/>
        <v>10.530525193281791</v>
      </c>
      <c r="M23" s="24">
        <v>39.5</v>
      </c>
      <c r="N23" s="21">
        <f t="shared" si="6"/>
        <v>100</v>
      </c>
      <c r="O23" s="24">
        <v>39.5</v>
      </c>
      <c r="P23" s="21">
        <f t="shared" si="7"/>
        <v>100</v>
      </c>
    </row>
    <row r="24" s="0" customFormat="1" ht="30" hidden="1">
      <c r="A24" s="18"/>
      <c r="B24" s="19" t="s">
        <v>54</v>
      </c>
      <c r="C24" s="25" t="s">
        <v>55</v>
      </c>
      <c r="D24" s="21">
        <v>0</v>
      </c>
      <c r="E24" s="21">
        <v>0</v>
      </c>
      <c r="F24" s="21" t="e">
        <f t="shared" si="9"/>
        <v>#DIV/0!</v>
      </c>
      <c r="G24" s="21">
        <v>0</v>
      </c>
      <c r="H24" s="21">
        <v>0</v>
      </c>
      <c r="I24" s="23"/>
      <c r="J24" s="21" t="e">
        <f t="shared" si="8"/>
        <v>#DIV/0!</v>
      </c>
      <c r="K24" s="24"/>
      <c r="L24" s="21" t="e">
        <f t="shared" si="5"/>
        <v>#DIV/0!</v>
      </c>
      <c r="M24" s="24"/>
      <c r="N24" s="21" t="e">
        <f t="shared" si="6"/>
        <v>#DIV/0!</v>
      </c>
      <c r="O24" s="24"/>
      <c r="P24" s="21" t="e">
        <f t="shared" si="7"/>
        <v>#DIV/0!</v>
      </c>
    </row>
    <row r="25" s="1" customFormat="1" ht="75">
      <c r="A25" s="18">
        <v>14</v>
      </c>
      <c r="B25" s="19" t="s">
        <v>56</v>
      </c>
      <c r="C25" s="20" t="s">
        <v>57</v>
      </c>
      <c r="D25" s="21">
        <v>0</v>
      </c>
      <c r="E25" s="21">
        <v>616.20694000000003</v>
      </c>
      <c r="F25" s="21">
        <f t="shared" si="9"/>
        <v>0</v>
      </c>
      <c r="G25" s="21">
        <v>0</v>
      </c>
      <c r="H25" s="21">
        <v>210.19022000000001</v>
      </c>
      <c r="I25" s="23">
        <v>210.19022000000001</v>
      </c>
      <c r="J25" s="21">
        <f t="shared" si="8"/>
        <v>34.110329883658892</v>
      </c>
      <c r="K25" s="24">
        <v>0</v>
      </c>
      <c r="L25" s="21">
        <f t="shared" si="5"/>
        <v>0</v>
      </c>
      <c r="M25" s="24">
        <v>0</v>
      </c>
      <c r="N25" s="21"/>
      <c r="O25" s="24">
        <v>0</v>
      </c>
      <c r="P25" s="2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</row>
    <row r="26" s="1" customFormat="1" ht="30" hidden="1">
      <c r="A26" s="18"/>
      <c r="B26" s="19" t="s">
        <v>58</v>
      </c>
      <c r="C26" s="20" t="s">
        <v>59</v>
      </c>
      <c r="D26" s="21">
        <v>0</v>
      </c>
      <c r="E26" s="21">
        <v>0</v>
      </c>
      <c r="F26" s="21" t="e">
        <f t="shared" si="0"/>
        <v>#DIV/0!</v>
      </c>
      <c r="G26" s="21">
        <v>0</v>
      </c>
      <c r="H26" s="21">
        <v>0</v>
      </c>
      <c r="I26" s="23"/>
      <c r="J26" s="21" t="e">
        <f t="shared" si="8"/>
        <v>#DIV/0!</v>
      </c>
      <c r="K26" s="24"/>
      <c r="L26" s="21" t="e">
        <f t="shared" si="5"/>
        <v>#DIV/0!</v>
      </c>
      <c r="M26" s="24"/>
      <c r="N26" s="21" t="e">
        <f t="shared" si="6"/>
        <v>#DIV/0!</v>
      </c>
      <c r="O26" s="24"/>
      <c r="P26" s="21" t="e">
        <f t="shared" si="7"/>
        <v>#DIV/0!</v>
      </c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</row>
    <row r="27" s="0" customFormat="1" ht="30">
      <c r="A27" s="18">
        <v>15</v>
      </c>
      <c r="B27" s="19" t="s">
        <v>60</v>
      </c>
      <c r="C27" s="25" t="s">
        <v>61</v>
      </c>
      <c r="D27" s="21">
        <v>1174.28459</v>
      </c>
      <c r="E27" s="21">
        <v>10883.753280000001</v>
      </c>
      <c r="F27" s="21">
        <f t="shared" si="0"/>
        <v>10.789334890178621</v>
      </c>
      <c r="G27" s="21">
        <v>9740.8999999999996</v>
      </c>
      <c r="H27" s="21">
        <v>4698.5695299999998</v>
      </c>
      <c r="I27" s="23">
        <v>9740.8999999999996</v>
      </c>
      <c r="J27" s="21">
        <f t="shared" si="8"/>
        <v>89.499456202300081</v>
      </c>
      <c r="K27" s="24">
        <v>9740.8999999999996</v>
      </c>
      <c r="L27" s="21">
        <f t="shared" si="5"/>
        <v>100</v>
      </c>
      <c r="M27" s="24">
        <v>9740.8999999999996</v>
      </c>
      <c r="N27" s="21">
        <f t="shared" si="6"/>
        <v>100</v>
      </c>
      <c r="O27" s="24">
        <v>9740.8999999999996</v>
      </c>
      <c r="P27" s="21">
        <f t="shared" si="7"/>
        <v>100</v>
      </c>
    </row>
    <row r="28" s="0" customFormat="1" ht="15.75" customHeight="1">
      <c r="A28" s="18">
        <v>16</v>
      </c>
      <c r="B28" s="19" t="s">
        <v>62</v>
      </c>
      <c r="C28" s="20" t="s">
        <v>63</v>
      </c>
      <c r="D28" s="21">
        <v>0</v>
      </c>
      <c r="E28" s="21">
        <v>0</v>
      </c>
      <c r="F28" s="21"/>
      <c r="G28" s="21">
        <v>0</v>
      </c>
      <c r="H28" s="21">
        <v>35.5</v>
      </c>
      <c r="I28" s="23">
        <v>0</v>
      </c>
      <c r="J28" s="21"/>
      <c r="K28" s="24">
        <v>0</v>
      </c>
      <c r="L28" s="21"/>
      <c r="M28" s="24">
        <v>0</v>
      </c>
      <c r="N28" s="21"/>
      <c r="O28" s="24">
        <v>0</v>
      </c>
      <c r="P28" s="21"/>
    </row>
    <row r="29" s="1" customFormat="1" ht="15.75" customHeight="1">
      <c r="A29" s="18">
        <v>17</v>
      </c>
      <c r="B29" s="19" t="s">
        <v>64</v>
      </c>
      <c r="C29" s="20" t="s">
        <v>65</v>
      </c>
      <c r="D29" s="21">
        <v>5</v>
      </c>
      <c r="E29" s="21">
        <v>2354.3694099999998</v>
      </c>
      <c r="F29" s="21">
        <f t="shared" si="0"/>
        <v>0.21237109090709774</v>
      </c>
      <c r="G29" s="21">
        <v>0</v>
      </c>
      <c r="H29" s="21">
        <v>0</v>
      </c>
      <c r="I29" s="23">
        <v>0</v>
      </c>
      <c r="J29" s="21">
        <f t="shared" si="8"/>
        <v>0</v>
      </c>
      <c r="K29" s="24">
        <v>0</v>
      </c>
      <c r="L29" s="21"/>
      <c r="M29" s="24">
        <v>0</v>
      </c>
      <c r="N29" s="21"/>
      <c r="O29" s="24">
        <v>0</v>
      </c>
      <c r="P29" s="2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  <c r="IW29" s="1"/>
    </row>
    <row r="30" s="27" customFormat="1" ht="15.75" customHeight="1">
      <c r="A30" s="28" t="s">
        <v>66</v>
      </c>
      <c r="B30" s="28"/>
      <c r="C30" s="29"/>
      <c r="D30" s="30">
        <f>SUM(D9:D29)</f>
        <v>-21874.662490000002</v>
      </c>
      <c r="E30" s="30">
        <f>SUM(E9:E29)</f>
        <v>137322.12839</v>
      </c>
      <c r="F30" s="30">
        <f t="shared" si="0"/>
        <v>-15.929451972864229</v>
      </c>
      <c r="G30" s="30">
        <f>SUM(G9:G29)</f>
        <v>2957923.5</v>
      </c>
      <c r="H30" s="30">
        <f>SUM(H9:H29)</f>
        <v>2871076.8575200001</v>
      </c>
      <c r="I30" s="31">
        <f>SUM(I9:I29)</f>
        <v>132925.90372000003</v>
      </c>
      <c r="J30" s="30">
        <f t="shared" si="1"/>
        <v>96.798604331623437</v>
      </c>
      <c r="K30" s="32">
        <f>SUM(K9:K29)</f>
        <v>109060.7</v>
      </c>
      <c r="L30" s="30">
        <f t="shared" si="2"/>
        <v>82.046235495023922</v>
      </c>
      <c r="M30" s="32">
        <f>SUM(M9:M29)</f>
        <v>119098.69999999998</v>
      </c>
      <c r="N30" s="30">
        <f t="shared" si="3"/>
        <v>109.20404875450092</v>
      </c>
      <c r="O30" s="32">
        <f>SUM(O9:O29)</f>
        <v>115971.2</v>
      </c>
      <c r="P30" s="30">
        <f t="shared" si="4"/>
        <v>97.374026752601011</v>
      </c>
    </row>
    <row r="31" ht="15">
      <c r="B31" s="33"/>
      <c r="C31" s="34"/>
      <c r="D31" s="1"/>
      <c r="E31" s="1"/>
      <c r="G31" s="1"/>
      <c r="H31" s="1"/>
      <c r="I31" s="1"/>
      <c r="K31" s="1"/>
      <c r="M31" s="1"/>
      <c r="O31" s="1"/>
    </row>
    <row r="32" s="0" customFormat="1" ht="15">
      <c r="B32" s="33"/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</row>
    <row r="33" ht="15" hidden="1">
      <c r="B33" s="33"/>
      <c r="C33" s="34"/>
    </row>
    <row r="34" ht="15" hidden="1">
      <c r="B34" s="33"/>
      <c r="C34" s="34"/>
      <c r="D34" s="1"/>
    </row>
    <row r="35" s="3" customFormat="1" ht="17.25" hidden="1">
      <c r="A35" s="3" t="s">
        <v>67</v>
      </c>
      <c r="C35" s="36"/>
      <c r="D35" s="3" t="s">
        <v>68</v>
      </c>
      <c r="K35" s="3"/>
      <c r="M35" s="3"/>
      <c r="O35" s="3"/>
    </row>
    <row r="36" s="3" customFormat="1">
      <c r="K36" s="3"/>
      <c r="M36" s="3"/>
      <c r="O36" s="3"/>
    </row>
    <row r="37" s="3" customFormat="1">
      <c r="A37" s="3"/>
      <c r="K37" s="3"/>
      <c r="M37" s="3"/>
      <c r="O37" s="3"/>
    </row>
    <row r="38" s="3" customFormat="1" ht="17.25">
      <c r="A38" s="3" t="s">
        <v>69</v>
      </c>
      <c r="C38" s="36"/>
      <c r="D38" s="3" t="s">
        <v>70</v>
      </c>
      <c r="I38" s="3"/>
      <c r="K38" s="3"/>
      <c r="M38" s="3"/>
      <c r="O38" s="3"/>
    </row>
    <row r="39" s="3" customFormat="1">
      <c r="K39" s="3"/>
      <c r="M39" s="3"/>
      <c r="O39" s="3"/>
    </row>
    <row r="40" s="3" customFormat="1">
      <c r="K40" s="3"/>
      <c r="M40" s="3"/>
      <c r="O40" s="3"/>
    </row>
    <row r="41" s="3" customFormat="1" ht="17.25">
      <c r="A41" s="3" t="s">
        <v>71</v>
      </c>
      <c r="C41" s="36"/>
      <c r="D41" s="3" t="s">
        <v>72</v>
      </c>
      <c r="K41" s="3"/>
      <c r="M41" s="3"/>
      <c r="O41" s="3"/>
    </row>
    <row r="42" s="3" customFormat="1" ht="17.25">
      <c r="A42" s="3" t="s">
        <v>73</v>
      </c>
      <c r="K42" s="3"/>
      <c r="M42" s="3"/>
      <c r="O42" s="3"/>
    </row>
  </sheetData>
  <mergeCells count="10">
    <mergeCell ref="B2:O2"/>
    <mergeCell ref="B3:O3"/>
    <mergeCell ref="B4:O4"/>
    <mergeCell ref="A6:A8"/>
    <mergeCell ref="B6:B8"/>
    <mergeCell ref="C6:C8"/>
    <mergeCell ref="D6:H6"/>
    <mergeCell ref="I6:J6"/>
    <mergeCell ref="K6:P6"/>
    <mergeCell ref="A30:B30"/>
  </mergeCells>
  <printOptions headings="0" gridLines="0"/>
  <pageMargins left="0.19685039370078738" right="0.19685039370078738" top="0.74803149606299213" bottom="0.3543307086614173" header="0.31496099999999999" footer="0.31496099999999999"/>
  <pageSetup paperSize="9" scale="48" firstPageNumber="1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32</cp:revision>
  <dcterms:created xsi:type="dcterms:W3CDTF">2013-05-28T06:20:00Z</dcterms:created>
  <dcterms:modified xsi:type="dcterms:W3CDTF">2025-06-24T07:31:00Z</dcterms:modified>
  <cp:version>1048576</cp:version>
</cp:coreProperties>
</file>